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F6" i="1" s="1"/>
  <c r="F4" i="1" s="1"/>
  <c r="E14" i="1"/>
  <c r="I8" i="1"/>
  <c r="I53" i="1" s="1"/>
  <c r="H8" i="1"/>
  <c r="H53" i="1" s="1"/>
  <c r="G8" i="1"/>
  <c r="F8" i="1"/>
  <c r="E8" i="1"/>
  <c r="E53" i="1" s="1"/>
  <c r="I6" i="1"/>
  <c r="F43" i="1" l="1"/>
  <c r="F56" i="1"/>
  <c r="E34" i="1"/>
  <c r="I34" i="1"/>
  <c r="H19" i="1"/>
  <c r="E54" i="1"/>
  <c r="I54" i="1"/>
  <c r="F54" i="1"/>
  <c r="E6" i="1"/>
  <c r="E4" i="1" s="1"/>
  <c r="E56" i="1" s="1"/>
  <c r="F53" i="1"/>
  <c r="G53" i="1"/>
  <c r="I4" i="1"/>
  <c r="I56" i="1" s="1"/>
  <c r="G6" i="1"/>
  <c r="G4" i="1" s="1"/>
  <c r="G56" i="1" s="1"/>
  <c r="H6" i="1"/>
  <c r="H4" i="1" s="1"/>
  <c r="H56" i="1" s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<sst xmlns="http://schemas.openxmlformats.org/spreadsheetml/2006/main" count="83" uniqueCount="23">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</sst>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07 04 2017</v>
      </c>
      <c r="V1" s="18">
        <v>42832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402681</v>
      </c>
      <c r="F4" s="3">
        <f>F6+F19</f>
        <v>150772</v>
      </c>
      <c r="G4" s="3">
        <f>G6+G19</f>
        <v>10537973041.719999</v>
      </c>
      <c r="H4" s="3">
        <f>H6+H19</f>
        <v>62819653.289999999</v>
      </c>
      <c r="I4" s="3">
        <f>I6+I19</f>
        <v>14401591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163010</v>
      </c>
      <c r="F6" s="3">
        <f>F8+F14</f>
        <v>14430</v>
      </c>
      <c r="G6" s="3">
        <f>G8+G14</f>
        <v>9852505702.8999996</v>
      </c>
      <c r="H6" s="3">
        <f>H8+H14</f>
        <v>35605443.399999999</v>
      </c>
      <c r="I6" s="3">
        <f>I8+I14</f>
        <v>1502396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110563</v>
      </c>
      <c r="F8" s="3">
        <f>SUM(F9:F12)</f>
        <v>3492</v>
      </c>
      <c r="G8" s="3">
        <f>SUM(G9:G12)</f>
        <v>7142979466.3000002</v>
      </c>
      <c r="H8" s="3">
        <f>SUM(H9:H12)</f>
        <v>0</v>
      </c>
      <c r="I8" s="3">
        <f>SUM(I9:I12)</f>
        <v>618535</v>
      </c>
    </row>
    <row r="9" spans="1:22" x14ac:dyDescent="0.25">
      <c r="A9" s="6"/>
      <c r="B9" s="7"/>
      <c r="C9" s="6" t="s">
        <v>9</v>
      </c>
      <c r="D9" s="6" t="s">
        <v>10</v>
      </c>
      <c r="E9" s="8">
        <v>28223</v>
      </c>
      <c r="F9" s="8">
        <v>155</v>
      </c>
      <c r="G9" s="8">
        <v>2922625524</v>
      </c>
      <c r="H9" s="8">
        <v>0</v>
      </c>
      <c r="I9" s="8">
        <v>78235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1</v>
      </c>
      <c r="F10" s="11">
        <v>0</v>
      </c>
      <c r="G10" s="11">
        <v>38194.400000000001</v>
      </c>
      <c r="H10" s="11">
        <v>0</v>
      </c>
      <c r="I10" s="11">
        <v>59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95</v>
      </c>
      <c r="F11" s="8">
        <v>25</v>
      </c>
      <c r="G11" s="8">
        <v>473149.4</v>
      </c>
      <c r="H11" s="8">
        <v>0</v>
      </c>
      <c r="I11" s="8">
        <v>15825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82244</v>
      </c>
      <c r="F12" s="11">
        <v>3312</v>
      </c>
      <c r="G12" s="11">
        <v>4219842598.5</v>
      </c>
      <c r="H12" s="11">
        <v>0</v>
      </c>
      <c r="I12" s="11">
        <v>524416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52447</v>
      </c>
      <c r="F14" s="3">
        <f>SUM(F15:F17)</f>
        <v>10938</v>
      </c>
      <c r="G14" s="3">
        <f>SUM(G15:G17)</f>
        <v>2709526236.5999999</v>
      </c>
      <c r="H14" s="3">
        <f>SUM(H15:H17)</f>
        <v>35605443.399999999</v>
      </c>
      <c r="I14" s="3">
        <f>SUM(I15:I17)</f>
        <v>883861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32185</v>
      </c>
      <c r="F15" s="8">
        <v>1000</v>
      </c>
      <c r="G15" s="8">
        <v>1669015803</v>
      </c>
      <c r="H15" s="8">
        <v>15458949.4</v>
      </c>
      <c r="I15" s="8">
        <v>208807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223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20262</v>
      </c>
      <c r="F17" s="8">
        <v>9938</v>
      </c>
      <c r="G17" s="8">
        <v>1040510433.6</v>
      </c>
      <c r="H17" s="8">
        <v>20146494</v>
      </c>
      <c r="I17" s="8">
        <v>674831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239671</v>
      </c>
      <c r="F19" s="3">
        <f>F21+F27</f>
        <v>136342</v>
      </c>
      <c r="G19" s="3">
        <f>G21+G27</f>
        <v>685467338.82000005</v>
      </c>
      <c r="H19" s="3">
        <f>H21+H27</f>
        <v>27214209.890000001</v>
      </c>
      <c r="I19" s="3">
        <f>I21+I27</f>
        <v>12899195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555</v>
      </c>
      <c r="F21" s="3">
        <f>SUM(F22:F25)</f>
        <v>165</v>
      </c>
      <c r="G21" s="3">
        <f>SUM(G22:G25)</f>
        <v>7196600</v>
      </c>
      <c r="H21" s="3">
        <f>SUM(H22:H25)</f>
        <v>0</v>
      </c>
      <c r="I21" s="3">
        <f>SUM(I22:I25)</f>
        <v>13567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555</v>
      </c>
      <c r="F22" s="11">
        <v>165</v>
      </c>
      <c r="G22" s="11">
        <v>7196600</v>
      </c>
      <c r="H22" s="11">
        <v>0</v>
      </c>
      <c r="I22" s="11">
        <v>11214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0</v>
      </c>
      <c r="F25" s="8">
        <v>0</v>
      </c>
      <c r="G25" s="8">
        <v>0</v>
      </c>
      <c r="H25" s="11">
        <v>0</v>
      </c>
      <c r="I25" s="8">
        <v>2208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239116</v>
      </c>
      <c r="F27" s="3">
        <f>SUM(F28:F30)</f>
        <v>136177</v>
      </c>
      <c r="G27" s="3">
        <f>SUM(G28:G30)</f>
        <v>678270738.82000005</v>
      </c>
      <c r="H27" s="3">
        <f>SUM(H28:H30)</f>
        <v>27214209.890000001</v>
      </c>
      <c r="I27" s="3">
        <f>SUM(I28:I30)</f>
        <v>12885628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86135</v>
      </c>
      <c r="F28" s="11">
        <v>18022</v>
      </c>
      <c r="G28" s="11">
        <v>237680639.80000001</v>
      </c>
      <c r="H28" s="11">
        <v>14475141</v>
      </c>
      <c r="I28" s="11">
        <v>7800058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2308</v>
      </c>
      <c r="F29" s="8">
        <v>0</v>
      </c>
      <c r="G29" s="8">
        <v>15610135.6</v>
      </c>
      <c r="H29" s="8">
        <v>849666</v>
      </c>
      <c r="I29" s="8">
        <v>163111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150673</v>
      </c>
      <c r="F30" s="11">
        <v>118155</v>
      </c>
      <c r="G30" s="11">
        <v>424979963.42000002</v>
      </c>
      <c r="H30" s="11">
        <v>11889402.890000001</v>
      </c>
      <c r="I30" s="11">
        <v>4922459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50360</v>
      </c>
      <c r="F43" s="3">
        <f>F44+F48</f>
        <v>7464</v>
      </c>
      <c r="G43" s="3">
        <f>G44+G48</f>
        <v>510611861.5</v>
      </c>
      <c r="H43" s="3">
        <f>H44+H48</f>
        <v>661040</v>
      </c>
      <c r="I43" s="3">
        <f>I44+I48</f>
        <v>656296</v>
      </c>
    </row>
    <row r="44" spans="1:9" x14ac:dyDescent="0.25">
      <c r="A44" s="6"/>
      <c r="B44" s="2"/>
      <c r="C44" s="2" t="s">
        <v>8</v>
      </c>
      <c r="D44" s="2"/>
      <c r="E44" s="3">
        <f>E45+E46</f>
        <v>47720</v>
      </c>
      <c r="F44" s="3">
        <f>F45+F46</f>
        <v>5856</v>
      </c>
      <c r="G44" s="3">
        <f>G45+G46</f>
        <v>509943187.5</v>
      </c>
      <c r="H44" s="3">
        <f>H45+H46</f>
        <v>0</v>
      </c>
      <c r="I44" s="3">
        <f>I45+I46</f>
        <v>420994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47720</v>
      </c>
      <c r="F46" s="16">
        <v>5856</v>
      </c>
      <c r="G46" s="16">
        <v>509943187.5</v>
      </c>
      <c r="H46" s="16">
        <v>0</v>
      </c>
      <c r="I46" s="16">
        <v>420994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2640</v>
      </c>
      <c r="F48" s="3">
        <f>F49</f>
        <v>1608</v>
      </c>
      <c r="G48" s="3">
        <f>G49</f>
        <v>668674</v>
      </c>
      <c r="H48" s="3">
        <f>H49</f>
        <v>661040</v>
      </c>
      <c r="I48" s="3">
        <f>I49</f>
        <v>235302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2640</v>
      </c>
      <c r="F49" s="11">
        <v>1608</v>
      </c>
      <c r="G49" s="11">
        <v>668674</v>
      </c>
      <c r="H49" s="11">
        <v>661040</v>
      </c>
      <c r="I49" s="11">
        <v>235302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158838</v>
      </c>
      <c r="F53" s="3">
        <f>F8+F21+F35+F44</f>
        <v>9513</v>
      </c>
      <c r="G53" s="3">
        <f>G8+G21+G35+G44</f>
        <v>7660119253.8000002</v>
      </c>
      <c r="H53" s="3">
        <f>H8+H21+H35+H44</f>
        <v>0</v>
      </c>
      <c r="I53" s="3">
        <f>I8+I21+I35+I44</f>
        <v>1053096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294203</v>
      </c>
      <c r="F54" s="3">
        <f>F14+F27+F38+F48</f>
        <v>148723</v>
      </c>
      <c r="G54" s="3">
        <f>G14+G27+G38+G48</f>
        <v>3388465649.4200001</v>
      </c>
      <c r="H54" s="3">
        <f>H14+H27+H38+H48</f>
        <v>63480693.289999999</v>
      </c>
      <c r="I54" s="3">
        <f>I14+I27+I38+I48</f>
        <v>14004791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453041</v>
      </c>
      <c r="F56" s="3">
        <f>F4+F34+F43</f>
        <v>158236</v>
      </c>
      <c r="G56" s="3">
        <f>G4+G34+G43</f>
        <v>11048584903.219999</v>
      </c>
      <c r="H56" s="3">
        <f>H4+H34+H43</f>
        <v>63480693.289999999</v>
      </c>
      <c r="I56" s="3">
        <f>I4+I34+I43</f>
        <v>15057887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2017-04-10T06:21:38Z</dcterms:modified>
</cp:coreProperties>
</file>